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ESIS\DATA\RAW\Morphometri\"/>
    </mc:Choice>
  </mc:AlternateContent>
  <xr:revisionPtr revIDLastSave="0" documentId="13_ncr:1_{FF15F531-DDC5-421E-86FD-C1F03351A714}" xr6:coauthVersionLast="46" xr6:coauthVersionMax="46" xr10:uidLastSave="{00000000-0000-0000-0000-000000000000}"/>
  <bookViews>
    <workbookView xWindow="-110" yWindow="-110" windowWidth="19420" windowHeight="10420" xr2:uid="{3F3F6CBC-2683-4186-BC22-1421A5FA12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18" i="1"/>
  <c r="E17" i="1"/>
  <c r="D17" i="1"/>
  <c r="E16" i="1"/>
  <c r="D16" i="1"/>
  <c r="E14" i="1"/>
  <c r="D14" i="1"/>
  <c r="E13" i="1"/>
  <c r="D13" i="1"/>
</calcChain>
</file>

<file path=xl/sharedStrings.xml><?xml version="1.0" encoding="utf-8"?>
<sst xmlns="http://schemas.openxmlformats.org/spreadsheetml/2006/main" count="107" uniqueCount="62">
  <si>
    <t>.pgup</t>
  </si>
  <si>
    <t>_kivp</t>
  </si>
  <si>
    <t>Nomark</t>
  </si>
  <si>
    <t>.kiup</t>
  </si>
  <si>
    <t>.kim.kak</t>
  </si>
  <si>
    <t>.kim_kak</t>
  </si>
  <si>
    <t>..kim</t>
  </si>
  <si>
    <t>.kam</t>
  </si>
  <si>
    <t>.pgvp</t>
  </si>
  <si>
    <t>..kivp</t>
  </si>
  <si>
    <t>Ikarp</t>
  </si>
  <si>
    <t>..kivi</t>
  </si>
  <si>
    <t>_kap</t>
  </si>
  <si>
    <t>..kiup</t>
  </si>
  <si>
    <t>..kip</t>
  </si>
  <si>
    <t>_pgpk</t>
  </si>
  <si>
    <t>SK.2</t>
  </si>
  <si>
    <t>..kik</t>
  </si>
  <si>
    <t>Lkim</t>
  </si>
  <si>
    <t>.kiup˩kaup</t>
  </si>
  <si>
    <t>_ki˩kaup</t>
  </si>
  <si>
    <t>Lkipk</t>
  </si>
  <si>
    <t>Ikavp</t>
  </si>
  <si>
    <t>˩kaup</t>
  </si>
  <si>
    <t>.kip.kap</t>
  </si>
  <si>
    <t>.kipk</t>
  </si>
  <si>
    <t>.kip.kah</t>
  </si>
  <si>
    <t>.kapk</t>
  </si>
  <si>
    <t>_kaup</t>
  </si>
  <si>
    <t>˥kip.kab</t>
  </si>
  <si>
    <t>˥kave</t>
  </si>
  <si>
    <t>rkapk</t>
  </si>
  <si>
    <t>_kak</t>
  </si>
  <si>
    <t>˩kive</t>
  </si>
  <si>
    <t>_kavp</t>
  </si>
  <si>
    <t>.kip.kak</t>
  </si>
  <si>
    <t>˥kiup</t>
  </si>
  <si>
    <t>_pgup</t>
  </si>
  <si>
    <t>_kim_kam</t>
  </si>
  <si>
    <t>_kivp.kavp</t>
  </si>
  <si>
    <t>.kiyoLkayo</t>
  </si>
  <si>
    <t>_kayo</t>
  </si>
  <si>
    <t>No.</t>
  </si>
  <si>
    <t>SK.1</t>
  </si>
  <si>
    <t>SK.3</t>
  </si>
  <si>
    <t>BD</t>
  </si>
  <si>
    <t>MG</t>
  </si>
  <si>
    <t>.kim˩kam</t>
  </si>
  <si>
    <t>BL</t>
  </si>
  <si>
    <t>AL</t>
  </si>
  <si>
    <t>RFw</t>
  </si>
  <si>
    <t>RFwNP</t>
  </si>
  <si>
    <t>RHw</t>
  </si>
  <si>
    <t>RHwNP</t>
  </si>
  <si>
    <t>HW</t>
  </si>
  <si>
    <t>LW</t>
  </si>
  <si>
    <t>CED</t>
  </si>
  <si>
    <t>ASD</t>
  </si>
  <si>
    <t>CL</t>
  </si>
  <si>
    <t>PL</t>
  </si>
  <si>
    <t>Location</t>
  </si>
  <si>
    <t>Individual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</si>
</sst>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1" xfId="0" applyFont="1" applyBorder="1"/>
    <xf numFmtId="2" fontId="1" fillId="0" borderId="1" xfId="0" applyNumberFormat="1" applyFont="1" applyBorder="1"/>
    <xf numFmtId="165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Fill="1" applyBorder="1"/>
    <xf numFmtId="2" fontId="1" fillId="0" borderId="1" xfId="0" applyNumberFormat="1" applyFont="1" applyFill="1" applyBorder="1"/>
    <xf numFmtId="165" fontId="1" fillId="0" borderId="1" xfId="0" applyNumberFormat="1" applyFont="1" applyFill="1" applyBorder="1"/>
    <xf numFmtId="164" fontId="1" fillId="0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165" fontId="1" fillId="2" borderId="1" xfId="0" applyNumberFormat="1" applyFont="1" applyFill="1" applyBorder="1"/>
    <xf numFmtId="164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CB821-8D16-433D-AA28-E3F3DA651C3B}">
  <dimension ref="A1:O47"/>
  <sheetViews>
    <sheetView tabSelected="1" topLeftCell="A34" workbookViewId="0">
      <selection activeCell="B1" sqref="B1"/>
    </sheetView>
  </sheetViews>
  <sheetFormatPr defaultRowHeight="14.5" x14ac:dyDescent="0.35"/>
  <cols>
    <col min="1" max="1" width="5" customWidth="1"/>
    <col min="2" max="2" width="12.36328125" customWidth="1"/>
    <col min="3" max="3" width="8" customWidth="1"/>
    <col min="4" max="4" width="6.453125" customWidth="1"/>
    <col min="5" max="5" width="7.1796875" customWidth="1"/>
    <col min="6" max="6" width="6.81640625" customWidth="1"/>
    <col min="7" max="7" width="8.54296875" customWidth="1"/>
    <col min="8" max="8" width="8" customWidth="1"/>
    <col min="9" max="9" width="9.36328125" customWidth="1"/>
    <col min="10" max="10" width="4.81640625" customWidth="1"/>
    <col min="11" max="11" width="7.7265625" customWidth="1"/>
    <col min="12" max="12" width="6.08984375" customWidth="1"/>
    <col min="13" max="13" width="6.26953125" customWidth="1"/>
    <col min="14" max="14" width="6" customWidth="1"/>
    <col min="15" max="15" width="6.7265625" customWidth="1"/>
    <col min="16" max="16" width="16.90625" customWidth="1"/>
  </cols>
  <sheetData>
    <row r="1" spans="1:15" x14ac:dyDescent="0.35">
      <c r="A1" s="3" t="s">
        <v>42</v>
      </c>
      <c r="B1" s="3" t="s">
        <v>61</v>
      </c>
      <c r="C1" s="3" t="s">
        <v>60</v>
      </c>
      <c r="D1" s="3" t="s">
        <v>48</v>
      </c>
      <c r="E1" s="3" t="s">
        <v>49</v>
      </c>
      <c r="F1" s="3" t="s">
        <v>50</v>
      </c>
      <c r="G1" s="3" t="s">
        <v>51</v>
      </c>
      <c r="H1" s="3" t="s">
        <v>52</v>
      </c>
      <c r="I1" s="3" t="s">
        <v>53</v>
      </c>
      <c r="J1" s="3" t="s">
        <v>54</v>
      </c>
      <c r="K1" s="3" t="s">
        <v>55</v>
      </c>
      <c r="L1" s="3" t="s">
        <v>56</v>
      </c>
      <c r="M1" s="3" t="s">
        <v>57</v>
      </c>
      <c r="N1" s="3" t="s">
        <v>58</v>
      </c>
      <c r="O1" s="3" t="s">
        <v>59</v>
      </c>
    </row>
    <row r="2" spans="1:15" x14ac:dyDescent="0.35">
      <c r="A2" s="3">
        <v>1</v>
      </c>
      <c r="B2" s="3" t="s">
        <v>0</v>
      </c>
      <c r="C2" s="3" t="s">
        <v>46</v>
      </c>
      <c r="D2" s="4">
        <v>36.28</v>
      </c>
      <c r="E2" s="4">
        <v>29.67</v>
      </c>
      <c r="F2" s="4">
        <v>20.96</v>
      </c>
      <c r="G2" s="4">
        <v>12.78</v>
      </c>
      <c r="H2" s="4">
        <v>20.96</v>
      </c>
      <c r="I2" s="4">
        <v>12.78</v>
      </c>
      <c r="J2" s="3">
        <v>3.6389999999999998</v>
      </c>
      <c r="K2" s="5">
        <v>0.81430000000000002</v>
      </c>
      <c r="L2" s="6">
        <v>1.651</v>
      </c>
      <c r="M2" s="3">
        <v>1.0209999999999999</v>
      </c>
      <c r="N2" s="3">
        <v>0.92049999999999998</v>
      </c>
      <c r="O2" s="5">
        <v>0.52739999999999998</v>
      </c>
    </row>
    <row r="3" spans="1:15" x14ac:dyDescent="0.35">
      <c r="A3" s="3">
        <v>2</v>
      </c>
      <c r="B3" s="3" t="s">
        <v>1</v>
      </c>
      <c r="C3" s="3" t="s">
        <v>46</v>
      </c>
      <c r="D3" s="4">
        <v>36.28</v>
      </c>
      <c r="E3" s="4">
        <v>31.41</v>
      </c>
      <c r="F3" s="4">
        <v>20.86</v>
      </c>
      <c r="G3" s="4">
        <v>12.47</v>
      </c>
      <c r="H3" s="4">
        <v>20.86</v>
      </c>
      <c r="I3" s="4">
        <v>11.88</v>
      </c>
      <c r="J3" s="3">
        <v>3.5680000000000001</v>
      </c>
      <c r="K3" s="5">
        <v>0.8881</v>
      </c>
      <c r="L3" s="6">
        <v>1.6459999999999999</v>
      </c>
      <c r="M3" s="3">
        <v>1.054</v>
      </c>
      <c r="N3" s="3">
        <v>0.71870000000000001</v>
      </c>
      <c r="O3" s="5">
        <v>0.503</v>
      </c>
    </row>
    <row r="4" spans="1:15" x14ac:dyDescent="0.35">
      <c r="A4" s="3">
        <v>3</v>
      </c>
      <c r="B4" s="3" t="s">
        <v>2</v>
      </c>
      <c r="C4" s="3" t="s">
        <v>46</v>
      </c>
      <c r="D4" s="4">
        <v>38.020000000000003</v>
      </c>
      <c r="E4" s="4">
        <v>32.07</v>
      </c>
      <c r="F4" s="4">
        <v>22.02</v>
      </c>
      <c r="G4" s="4">
        <v>13.06</v>
      </c>
      <c r="H4" s="4">
        <v>21.31</v>
      </c>
      <c r="I4" s="4">
        <v>12.34</v>
      </c>
      <c r="J4" s="3">
        <v>3.6389999999999998</v>
      </c>
      <c r="K4" s="5">
        <v>0.81430000000000002</v>
      </c>
      <c r="L4" s="6">
        <v>1.7509999999999999</v>
      </c>
      <c r="M4" s="3">
        <v>1.0209999999999999</v>
      </c>
      <c r="N4" s="3">
        <v>0.90369999999999995</v>
      </c>
      <c r="O4" s="5">
        <v>0.52139999999999997</v>
      </c>
    </row>
    <row r="5" spans="1:15" x14ac:dyDescent="0.35">
      <c r="A5" s="3">
        <v>4</v>
      </c>
      <c r="B5" s="3" t="s">
        <v>3</v>
      </c>
      <c r="C5" s="3" t="s">
        <v>46</v>
      </c>
      <c r="D5" s="4">
        <v>37.69</v>
      </c>
      <c r="E5" s="4">
        <v>32.15</v>
      </c>
      <c r="F5" s="4">
        <v>22.05</v>
      </c>
      <c r="G5" s="4">
        <v>13.38</v>
      </c>
      <c r="H5" s="4">
        <v>21.82</v>
      </c>
      <c r="I5" s="4">
        <v>12.55</v>
      </c>
      <c r="J5" s="3">
        <v>3.6850000000000001</v>
      </c>
      <c r="K5" s="5">
        <v>0.87970000000000004</v>
      </c>
      <c r="L5" s="6">
        <v>1.702</v>
      </c>
      <c r="M5" s="3">
        <v>1.2609999999999999</v>
      </c>
      <c r="N5" s="3">
        <v>0.90759999999999996</v>
      </c>
      <c r="O5" s="5">
        <v>0.47339999999999999</v>
      </c>
    </row>
    <row r="6" spans="1:15" x14ac:dyDescent="0.35">
      <c r="A6" s="3">
        <v>5</v>
      </c>
      <c r="B6" s="3" t="s">
        <v>4</v>
      </c>
      <c r="C6" s="3" t="s">
        <v>46</v>
      </c>
      <c r="D6" s="4">
        <v>38.83</v>
      </c>
      <c r="E6" s="4">
        <v>33.07</v>
      </c>
      <c r="F6" s="4">
        <v>22.07</v>
      </c>
      <c r="G6" s="4">
        <v>13.58</v>
      </c>
      <c r="H6" s="4">
        <v>21.69</v>
      </c>
      <c r="I6" s="4">
        <v>12.53</v>
      </c>
      <c r="J6" s="3">
        <v>3.6349999999999998</v>
      </c>
      <c r="K6" s="5">
        <v>0.8216</v>
      </c>
      <c r="L6" s="6">
        <v>1.71</v>
      </c>
      <c r="M6" s="3">
        <v>1.071</v>
      </c>
      <c r="N6" s="3">
        <v>0.94850000000000001</v>
      </c>
      <c r="O6" s="5">
        <v>0.42</v>
      </c>
    </row>
    <row r="7" spans="1:15" x14ac:dyDescent="0.35">
      <c r="A7" s="3">
        <v>6</v>
      </c>
      <c r="B7" s="3" t="s">
        <v>5</v>
      </c>
      <c r="C7" s="3" t="s">
        <v>46</v>
      </c>
      <c r="D7" s="4">
        <v>36.03</v>
      </c>
      <c r="E7" s="4">
        <v>30.66</v>
      </c>
      <c r="F7" s="4">
        <v>21.06</v>
      </c>
      <c r="G7" s="4">
        <v>12.67</v>
      </c>
      <c r="H7" s="4">
        <v>20.93</v>
      </c>
      <c r="I7" s="4">
        <v>12.04</v>
      </c>
      <c r="J7" s="3">
        <v>3.5680000000000001</v>
      </c>
      <c r="K7" s="5">
        <v>0.8548</v>
      </c>
      <c r="L7" s="6">
        <v>1.61</v>
      </c>
      <c r="M7" s="3">
        <v>1.0289999999999999</v>
      </c>
      <c r="N7" s="3">
        <v>0.87639999999999996</v>
      </c>
      <c r="O7" s="5">
        <v>0.46110000000000001</v>
      </c>
    </row>
    <row r="8" spans="1:15" x14ac:dyDescent="0.35">
      <c r="A8" s="3">
        <v>7</v>
      </c>
      <c r="B8" s="3" t="s">
        <v>6</v>
      </c>
      <c r="C8" s="3" t="s">
        <v>46</v>
      </c>
      <c r="D8" s="4">
        <v>37.36</v>
      </c>
      <c r="E8" s="4">
        <v>31.16</v>
      </c>
      <c r="F8" s="4">
        <v>21.41</v>
      </c>
      <c r="G8" s="4">
        <v>12.92</v>
      </c>
      <c r="H8" s="4">
        <v>21.41</v>
      </c>
      <c r="I8" s="4">
        <v>12.5</v>
      </c>
      <c r="J8" s="3">
        <v>3.637</v>
      </c>
      <c r="K8" s="5">
        <v>0.88280000000000003</v>
      </c>
      <c r="L8" s="6">
        <v>1.627</v>
      </c>
      <c r="M8" s="3">
        <v>1.054</v>
      </c>
      <c r="N8" s="3">
        <v>0.81679999999999997</v>
      </c>
      <c r="O8" s="5">
        <v>0.4</v>
      </c>
    </row>
    <row r="9" spans="1:15" s="2" customFormat="1" x14ac:dyDescent="0.35">
      <c r="A9" s="3">
        <v>8</v>
      </c>
      <c r="B9" s="7" t="s">
        <v>7</v>
      </c>
      <c r="C9" s="7" t="s">
        <v>46</v>
      </c>
      <c r="D9" s="4">
        <v>37.11</v>
      </c>
      <c r="E9" s="4">
        <v>31.08</v>
      </c>
      <c r="F9" s="4">
        <v>21.24</v>
      </c>
      <c r="G9" s="4">
        <v>12.92</v>
      </c>
      <c r="H9" s="4">
        <v>21.26</v>
      </c>
      <c r="I9" s="8">
        <v>12.12</v>
      </c>
      <c r="J9" s="7">
        <v>3.5190000000000001</v>
      </c>
      <c r="K9" s="9">
        <v>0.80500000000000005</v>
      </c>
      <c r="L9" s="10">
        <v>1.6930000000000001</v>
      </c>
      <c r="M9" s="7">
        <v>1.071</v>
      </c>
      <c r="N9" s="7">
        <v>0.78049999999999997</v>
      </c>
      <c r="O9" s="5">
        <v>0.50900000000000001</v>
      </c>
    </row>
    <row r="10" spans="1:15" x14ac:dyDescent="0.35">
      <c r="A10" s="3">
        <v>9</v>
      </c>
      <c r="B10" s="3" t="s">
        <v>8</v>
      </c>
      <c r="C10" s="3" t="s">
        <v>46</v>
      </c>
      <c r="D10" s="4">
        <v>37.85</v>
      </c>
      <c r="E10" s="4">
        <v>32.07</v>
      </c>
      <c r="F10" s="4">
        <v>21.01</v>
      </c>
      <c r="G10" s="4">
        <v>12.53</v>
      </c>
      <c r="H10" s="4">
        <v>20.83</v>
      </c>
      <c r="I10" s="4">
        <v>11.78</v>
      </c>
      <c r="J10" s="3">
        <v>3.577</v>
      </c>
      <c r="K10" s="5">
        <v>0.83850000000000002</v>
      </c>
      <c r="L10" s="6">
        <v>1.669</v>
      </c>
      <c r="M10" s="3">
        <v>1.046</v>
      </c>
      <c r="N10" s="3">
        <v>0.88460000000000005</v>
      </c>
      <c r="O10" s="5">
        <v>0.53959999999999997</v>
      </c>
    </row>
    <row r="11" spans="1:15" x14ac:dyDescent="0.35">
      <c r="A11" s="3">
        <v>10</v>
      </c>
      <c r="B11" s="3" t="s">
        <v>10</v>
      </c>
      <c r="C11" s="3" t="s">
        <v>46</v>
      </c>
      <c r="D11" s="4">
        <v>36.76</v>
      </c>
      <c r="E11" s="4">
        <v>31.16</v>
      </c>
      <c r="F11" s="4">
        <v>20.55</v>
      </c>
      <c r="G11" s="4">
        <v>12.51</v>
      </c>
      <c r="H11" s="4">
        <v>19.940000000000001</v>
      </c>
      <c r="I11" s="4">
        <v>11.64</v>
      </c>
      <c r="J11" s="3">
        <v>3.6349999999999998</v>
      </c>
      <c r="K11" s="5">
        <v>0.83819999999999995</v>
      </c>
      <c r="L11" s="6">
        <v>1.677</v>
      </c>
      <c r="M11" s="3">
        <v>1.175</v>
      </c>
      <c r="N11" s="3">
        <v>0.78639999999999999</v>
      </c>
      <c r="O11" s="5">
        <v>0.50900000000000001</v>
      </c>
    </row>
    <row r="12" spans="1:15" x14ac:dyDescent="0.35">
      <c r="A12" s="3">
        <v>11</v>
      </c>
      <c r="B12" s="3" t="s">
        <v>9</v>
      </c>
      <c r="C12" s="3" t="s">
        <v>43</v>
      </c>
      <c r="D12" s="4">
        <v>37.159999999999997</v>
      </c>
      <c r="E12" s="4">
        <v>32.06</v>
      </c>
      <c r="F12" s="4">
        <v>19.79</v>
      </c>
      <c r="G12" s="4">
        <v>11.84</v>
      </c>
      <c r="H12" s="4">
        <v>19.899999999999999</v>
      </c>
      <c r="I12" s="4">
        <v>11.15</v>
      </c>
      <c r="J12" s="3">
        <v>3.4860000000000002</v>
      </c>
      <c r="K12" s="5">
        <v>0.8216</v>
      </c>
      <c r="L12" s="6">
        <v>1.6180000000000001</v>
      </c>
      <c r="M12" s="3">
        <v>1.004</v>
      </c>
      <c r="N12" s="3">
        <v>0.74829999999999997</v>
      </c>
      <c r="O12" s="5">
        <v>0.52159999999999995</v>
      </c>
    </row>
    <row r="13" spans="1:15" x14ac:dyDescent="0.35">
      <c r="A13" s="3">
        <v>12</v>
      </c>
      <c r="B13" s="3" t="s">
        <v>11</v>
      </c>
      <c r="C13" s="3" t="s">
        <v>43</v>
      </c>
      <c r="D13" s="4">
        <f>7.176+5.803+5.766+5.806+12.11</f>
        <v>36.661000000000001</v>
      </c>
      <c r="E13" s="4">
        <f>7.344+5.356+5.854+5.455+6.877</f>
        <v>30.885999999999999</v>
      </c>
      <c r="F13" s="4">
        <v>20.059999999999999</v>
      </c>
      <c r="G13" s="4">
        <v>12.33</v>
      </c>
      <c r="H13" s="4">
        <v>20.36</v>
      </c>
      <c r="I13" s="4">
        <v>11.9</v>
      </c>
      <c r="J13" s="3">
        <v>3.6850000000000001</v>
      </c>
      <c r="K13" s="5">
        <v>0.83050000000000002</v>
      </c>
      <c r="L13" s="6">
        <v>1.6679999999999999</v>
      </c>
      <c r="M13" s="3">
        <v>1.0369999999999999</v>
      </c>
      <c r="N13" s="3">
        <v>0.76449999999999996</v>
      </c>
      <c r="O13" s="5">
        <v>0.4249</v>
      </c>
    </row>
    <row r="14" spans="1:15" x14ac:dyDescent="0.35">
      <c r="A14" s="3">
        <v>13</v>
      </c>
      <c r="B14" s="3" t="s">
        <v>12</v>
      </c>
      <c r="C14" s="3" t="s">
        <v>43</v>
      </c>
      <c r="D14" s="4">
        <f>7.843+17.47+13.33</f>
        <v>38.643000000000001</v>
      </c>
      <c r="E14" s="4">
        <f>7.473+17.59+7.198</f>
        <v>32.260999999999996</v>
      </c>
      <c r="F14" s="4">
        <v>20.54</v>
      </c>
      <c r="G14" s="4">
        <v>12.8</v>
      </c>
      <c r="H14" s="4">
        <v>21.09</v>
      </c>
      <c r="I14" s="4">
        <v>11.94</v>
      </c>
      <c r="J14" s="3">
        <v>3.61</v>
      </c>
      <c r="K14" s="5">
        <v>0.82199999999999995</v>
      </c>
      <c r="L14" s="6">
        <v>1.6519999999999999</v>
      </c>
      <c r="M14" s="3">
        <v>1.038</v>
      </c>
      <c r="N14" s="3">
        <v>0.87580000000000002</v>
      </c>
      <c r="O14" s="5">
        <v>0.49130000000000001</v>
      </c>
    </row>
    <row r="15" spans="1:15" x14ac:dyDescent="0.35">
      <c r="A15" s="3">
        <v>14</v>
      </c>
      <c r="B15" s="3" t="s">
        <v>13</v>
      </c>
      <c r="C15" s="3" t="s">
        <v>43</v>
      </c>
      <c r="D15" s="4">
        <v>39.020000000000003</v>
      </c>
      <c r="E15" s="4">
        <v>33.14</v>
      </c>
      <c r="F15" s="4">
        <v>21.42</v>
      </c>
      <c r="G15" s="4">
        <v>12.98</v>
      </c>
      <c r="H15" s="4">
        <v>21.02</v>
      </c>
      <c r="I15" s="4">
        <v>12.27</v>
      </c>
      <c r="J15" s="3">
        <v>3.649</v>
      </c>
      <c r="K15" s="5">
        <v>0.84179999999999999</v>
      </c>
      <c r="L15" s="6">
        <v>1.6679999999999999</v>
      </c>
      <c r="M15" s="3">
        <v>1.008</v>
      </c>
      <c r="N15" s="3">
        <v>0.80089999999999995</v>
      </c>
      <c r="O15" s="5">
        <v>0.49020000000000002</v>
      </c>
    </row>
    <row r="16" spans="1:15" x14ac:dyDescent="0.35">
      <c r="A16" s="3">
        <v>15</v>
      </c>
      <c r="B16" s="3" t="s">
        <v>0</v>
      </c>
      <c r="C16" s="3" t="s">
        <v>43</v>
      </c>
      <c r="D16" s="4">
        <f>29.92+7.352</f>
        <v>37.272000000000006</v>
      </c>
      <c r="E16" s="4">
        <f>24.4+7.352</f>
        <v>31.751999999999999</v>
      </c>
      <c r="F16" s="4">
        <v>20.54</v>
      </c>
      <c r="G16" s="4">
        <v>12.79</v>
      </c>
      <c r="H16" s="4">
        <v>20.420000000000002</v>
      </c>
      <c r="I16" s="4">
        <v>11.97</v>
      </c>
      <c r="J16" s="3">
        <v>3.4870000000000001</v>
      </c>
      <c r="K16" s="5">
        <v>0.8548</v>
      </c>
      <c r="L16" s="6">
        <v>1.569</v>
      </c>
      <c r="M16" s="3">
        <v>1.046</v>
      </c>
      <c r="N16" s="3">
        <v>0.77539999999999998</v>
      </c>
      <c r="O16" s="5">
        <v>0.43440000000000001</v>
      </c>
    </row>
    <row r="17" spans="1:15" x14ac:dyDescent="0.35">
      <c r="A17" s="3">
        <v>16</v>
      </c>
      <c r="B17" s="3" t="s">
        <v>14</v>
      </c>
      <c r="C17" s="3" t="s">
        <v>43</v>
      </c>
      <c r="D17" s="4">
        <f>5.907+6.985+5.554+7.388+5.367+5.506</f>
        <v>36.706999999999994</v>
      </c>
      <c r="E17" s="4">
        <f>6.985+5.554+7.388+5.367+5.506</f>
        <v>30.8</v>
      </c>
      <c r="F17" s="4">
        <v>19.82</v>
      </c>
      <c r="G17" s="4">
        <v>11.48</v>
      </c>
      <c r="H17" s="4">
        <v>19.97</v>
      </c>
      <c r="I17" s="4">
        <v>12.34</v>
      </c>
      <c r="J17" s="3">
        <v>3.536</v>
      </c>
      <c r="K17" s="5">
        <v>0.82989999999999997</v>
      </c>
      <c r="L17" s="6">
        <v>1.8009999999999999</v>
      </c>
      <c r="M17" s="3">
        <v>1.046</v>
      </c>
      <c r="N17" s="3">
        <v>0.87409999999999999</v>
      </c>
      <c r="O17" s="5">
        <v>0.55659999999999998</v>
      </c>
    </row>
    <row r="18" spans="1:15" s="2" customFormat="1" x14ac:dyDescent="0.35">
      <c r="A18" s="7">
        <v>17</v>
      </c>
      <c r="B18" s="7" t="s">
        <v>15</v>
      </c>
      <c r="C18" s="7" t="s">
        <v>16</v>
      </c>
      <c r="D18" s="4">
        <v>35.79</v>
      </c>
      <c r="E18" s="4">
        <v>30.09</v>
      </c>
      <c r="F18" s="4">
        <v>19.89</v>
      </c>
      <c r="G18" s="4">
        <v>12.06</v>
      </c>
      <c r="H18" s="4">
        <v>20.22</v>
      </c>
      <c r="I18" s="8">
        <v>11.27</v>
      </c>
      <c r="J18" s="7">
        <f>0.835+0.835+1.561</f>
        <v>3.2309999999999999</v>
      </c>
      <c r="K18" s="9">
        <v>0.78820000000000001</v>
      </c>
      <c r="L18" s="10">
        <v>1.591</v>
      </c>
      <c r="M18" s="7">
        <v>0.98550000000000004</v>
      </c>
      <c r="N18" s="7">
        <v>0.83240000000000003</v>
      </c>
      <c r="O18" s="9">
        <v>0.42680000000000001</v>
      </c>
    </row>
    <row r="19" spans="1:15" x14ac:dyDescent="0.35">
      <c r="A19" s="3">
        <v>18</v>
      </c>
      <c r="B19" s="3" t="s">
        <v>17</v>
      </c>
      <c r="C19" s="3" t="s">
        <v>16</v>
      </c>
      <c r="D19" s="4">
        <v>36.119999999999997</v>
      </c>
      <c r="E19" s="4">
        <v>30.58</v>
      </c>
      <c r="F19" s="4">
        <v>20.51</v>
      </c>
      <c r="G19" s="4">
        <v>12.5</v>
      </c>
      <c r="H19" s="4">
        <v>20.64</v>
      </c>
      <c r="I19" s="4">
        <v>11.72</v>
      </c>
      <c r="J19" s="3">
        <v>3.5870000000000002</v>
      </c>
      <c r="K19" s="5">
        <v>0.85009999999999997</v>
      </c>
      <c r="L19" s="6">
        <v>1.69</v>
      </c>
      <c r="M19" s="3">
        <v>1.024</v>
      </c>
      <c r="N19" s="3">
        <v>0.89180000000000004</v>
      </c>
      <c r="O19" s="5">
        <v>0.4204</v>
      </c>
    </row>
    <row r="20" spans="1:15" x14ac:dyDescent="0.35">
      <c r="A20" s="3">
        <v>19</v>
      </c>
      <c r="B20" s="3" t="s">
        <v>18</v>
      </c>
      <c r="C20" s="3" t="s">
        <v>16</v>
      </c>
      <c r="D20" s="4">
        <v>36.61</v>
      </c>
      <c r="E20" s="4">
        <v>31</v>
      </c>
      <c r="F20" s="4">
        <v>21.57</v>
      </c>
      <c r="G20" s="4">
        <v>12.49</v>
      </c>
      <c r="H20" s="4">
        <v>20.63</v>
      </c>
      <c r="I20" s="4">
        <v>11.78</v>
      </c>
      <c r="J20" s="3">
        <v>3.5219999999999998</v>
      </c>
      <c r="K20" s="5">
        <v>0.87119999999999997</v>
      </c>
      <c r="L20" s="6">
        <v>1.6359999999999999</v>
      </c>
      <c r="M20" s="3">
        <v>1.0329999999999999</v>
      </c>
      <c r="N20" s="3">
        <v>0.80900000000000005</v>
      </c>
      <c r="O20" s="5">
        <v>0.49780000000000002</v>
      </c>
    </row>
    <row r="21" spans="1:15" x14ac:dyDescent="0.35">
      <c r="A21" s="3">
        <v>20</v>
      </c>
      <c r="B21" s="3" t="s">
        <v>19</v>
      </c>
      <c r="C21" s="3" t="s">
        <v>16</v>
      </c>
      <c r="D21" s="4">
        <v>37.6</v>
      </c>
      <c r="E21" s="4">
        <v>31.9</v>
      </c>
      <c r="F21" s="4">
        <v>21.09</v>
      </c>
      <c r="G21" s="4">
        <v>12.84</v>
      </c>
      <c r="H21" s="4">
        <v>20.57</v>
      </c>
      <c r="I21" s="4">
        <v>11.91</v>
      </c>
      <c r="J21" s="3">
        <v>3.4460000000000002</v>
      </c>
      <c r="K21" s="5">
        <v>0.82069999999999999</v>
      </c>
      <c r="L21" s="6">
        <v>1.593</v>
      </c>
      <c r="M21" s="3">
        <v>1.1830000000000001</v>
      </c>
      <c r="N21" s="3">
        <v>0.83420000000000005</v>
      </c>
      <c r="O21" s="5">
        <v>0.50509999999999999</v>
      </c>
    </row>
    <row r="22" spans="1:15" x14ac:dyDescent="0.35">
      <c r="A22" s="3">
        <v>21</v>
      </c>
      <c r="B22" s="3" t="s">
        <v>20</v>
      </c>
      <c r="C22" s="3" t="s">
        <v>16</v>
      </c>
      <c r="D22" s="4">
        <v>36.03</v>
      </c>
      <c r="E22" s="4">
        <v>30.17</v>
      </c>
      <c r="F22" s="4">
        <v>20.239999999999998</v>
      </c>
      <c r="G22" s="4">
        <v>12.2</v>
      </c>
      <c r="H22" s="4">
        <v>20.09</v>
      </c>
      <c r="I22" s="4">
        <v>11.48</v>
      </c>
      <c r="J22" s="3">
        <v>3.4489999999999998</v>
      </c>
      <c r="K22" s="5">
        <v>0.79669999999999996</v>
      </c>
      <c r="L22" s="6">
        <v>1.6140000000000001</v>
      </c>
      <c r="M22" s="3">
        <v>1.0149999999999999</v>
      </c>
      <c r="N22" s="3">
        <v>0.81950000000000001</v>
      </c>
      <c r="O22" s="5">
        <v>0.41620000000000001</v>
      </c>
    </row>
    <row r="23" spans="1:15" x14ac:dyDescent="0.35">
      <c r="A23" s="3">
        <v>22</v>
      </c>
      <c r="B23" s="3" t="s">
        <v>21</v>
      </c>
      <c r="C23" s="3" t="s">
        <v>16</v>
      </c>
      <c r="D23" s="4">
        <v>37.85</v>
      </c>
      <c r="E23" s="4">
        <v>31.24</v>
      </c>
      <c r="F23" s="4">
        <v>20.81</v>
      </c>
      <c r="G23" s="4">
        <v>12.47</v>
      </c>
      <c r="H23" s="4">
        <v>20.9</v>
      </c>
      <c r="I23" s="4">
        <v>11.9</v>
      </c>
      <c r="J23" s="3">
        <v>3.677</v>
      </c>
      <c r="K23" s="5">
        <v>0.88170000000000004</v>
      </c>
      <c r="L23" s="6">
        <v>1.7210000000000001</v>
      </c>
      <c r="M23" s="3">
        <v>1.032</v>
      </c>
      <c r="N23" s="3">
        <v>0.9022</v>
      </c>
      <c r="O23" s="5">
        <v>0.59160000000000001</v>
      </c>
    </row>
    <row r="24" spans="1:15" x14ac:dyDescent="0.35">
      <c r="A24" s="3">
        <v>23</v>
      </c>
      <c r="B24" s="3" t="s">
        <v>22</v>
      </c>
      <c r="C24" s="3" t="s">
        <v>16</v>
      </c>
      <c r="D24" s="4">
        <v>36.450000000000003</v>
      </c>
      <c r="E24" s="4">
        <v>30.91</v>
      </c>
      <c r="F24" s="4">
        <v>20.18</v>
      </c>
      <c r="G24" s="4">
        <v>12.34</v>
      </c>
      <c r="H24" s="4">
        <v>20.149999999999999</v>
      </c>
      <c r="I24" s="4">
        <v>11.68</v>
      </c>
      <c r="J24" s="3">
        <v>3.4470000000000001</v>
      </c>
      <c r="K24" s="5">
        <v>0.7954</v>
      </c>
      <c r="L24" s="6">
        <v>1.6060000000000001</v>
      </c>
      <c r="M24" s="3">
        <v>0.97729999999999995</v>
      </c>
      <c r="N24" s="3">
        <v>0.99339999999999995</v>
      </c>
      <c r="O24" s="5">
        <v>0.47420000000000001</v>
      </c>
    </row>
    <row r="25" spans="1:15" x14ac:dyDescent="0.35">
      <c r="A25" s="3">
        <v>24</v>
      </c>
      <c r="B25" s="3" t="s">
        <v>23</v>
      </c>
      <c r="C25" s="3" t="s">
        <v>16</v>
      </c>
      <c r="D25" s="4">
        <v>36.86</v>
      </c>
      <c r="E25" s="4">
        <v>31.08</v>
      </c>
      <c r="F25" s="4">
        <v>20.55</v>
      </c>
      <c r="G25" s="4">
        <v>12.38</v>
      </c>
      <c r="H25" s="4">
        <v>20.57</v>
      </c>
      <c r="I25" s="4">
        <v>11.66</v>
      </c>
      <c r="J25" s="3">
        <v>3.516</v>
      </c>
      <c r="K25" s="5">
        <v>0.78790000000000004</v>
      </c>
      <c r="L25" s="6">
        <v>1.63</v>
      </c>
      <c r="M25" s="3">
        <v>1.008</v>
      </c>
      <c r="N25" s="3">
        <v>1.0229999999999999</v>
      </c>
      <c r="O25" s="5">
        <v>0.54139999999999999</v>
      </c>
    </row>
    <row r="26" spans="1:15" x14ac:dyDescent="0.35">
      <c r="A26" s="3">
        <v>25</v>
      </c>
      <c r="B26" s="3" t="s">
        <v>24</v>
      </c>
      <c r="C26" s="3" t="s">
        <v>16</v>
      </c>
      <c r="D26" s="4">
        <v>38.93</v>
      </c>
      <c r="E26" s="4">
        <v>32.229999999999997</v>
      </c>
      <c r="F26" s="4">
        <v>21.03</v>
      </c>
      <c r="G26" s="4">
        <v>12.69</v>
      </c>
      <c r="H26" s="4">
        <v>20.94</v>
      </c>
      <c r="I26" s="4">
        <v>11.82</v>
      </c>
      <c r="J26" s="3">
        <v>3.5379999999999998</v>
      </c>
      <c r="K26" s="5">
        <v>0.90229999999999999</v>
      </c>
      <c r="L26" s="6">
        <v>1.6619999999999999</v>
      </c>
      <c r="M26" s="3">
        <v>1.008</v>
      </c>
      <c r="N26" s="3">
        <v>0.92730000000000001</v>
      </c>
      <c r="O26" s="5">
        <v>0.53900000000000003</v>
      </c>
    </row>
    <row r="27" spans="1:15" x14ac:dyDescent="0.35">
      <c r="A27" s="3">
        <v>26</v>
      </c>
      <c r="B27" s="3" t="s">
        <v>0</v>
      </c>
      <c r="C27" s="3" t="s">
        <v>16</v>
      </c>
      <c r="D27" s="4">
        <v>34.049999999999997</v>
      </c>
      <c r="E27" s="4">
        <v>28.35</v>
      </c>
      <c r="F27" s="4">
        <v>19.79</v>
      </c>
      <c r="G27" s="4">
        <v>11.78</v>
      </c>
      <c r="H27" s="4">
        <v>19.579999999999998</v>
      </c>
      <c r="I27" s="4">
        <v>11.22</v>
      </c>
      <c r="J27" s="3">
        <v>3.3639999999999999</v>
      </c>
      <c r="K27" s="5">
        <v>0.81089999999999995</v>
      </c>
      <c r="L27" s="6">
        <v>1.6060000000000001</v>
      </c>
      <c r="M27" s="3">
        <v>0.9546</v>
      </c>
      <c r="N27" s="3">
        <v>0.99339999999999995</v>
      </c>
      <c r="O27" s="5">
        <v>0.47789999999999999</v>
      </c>
    </row>
    <row r="28" spans="1:15" x14ac:dyDescent="0.35">
      <c r="A28" s="3">
        <v>27</v>
      </c>
      <c r="B28" s="3" t="s">
        <v>25</v>
      </c>
      <c r="C28" s="3" t="s">
        <v>44</v>
      </c>
      <c r="D28" s="4">
        <v>38.270000000000003</v>
      </c>
      <c r="E28" s="4">
        <v>32.71</v>
      </c>
      <c r="F28" s="4">
        <v>20.55</v>
      </c>
      <c r="G28" s="4">
        <v>12.43</v>
      </c>
      <c r="H28" s="4">
        <v>20.22</v>
      </c>
      <c r="I28" s="4">
        <v>11.84</v>
      </c>
      <c r="J28" s="3">
        <v>3.2850000000000001</v>
      </c>
      <c r="K28" s="5">
        <v>0.78359999999999996</v>
      </c>
      <c r="L28" s="6">
        <v>1.597</v>
      </c>
      <c r="M28" s="3">
        <v>0.95660000000000001</v>
      </c>
      <c r="N28" s="3">
        <v>0.84630000000000005</v>
      </c>
      <c r="O28" s="5">
        <v>0.52239999999999998</v>
      </c>
    </row>
    <row r="29" spans="1:15" x14ac:dyDescent="0.35">
      <c r="A29" s="3">
        <v>28</v>
      </c>
      <c r="B29" s="3" t="s">
        <v>0</v>
      </c>
      <c r="C29" s="3" t="s">
        <v>44</v>
      </c>
      <c r="D29" s="4">
        <v>35</v>
      </c>
      <c r="E29" s="4">
        <v>29.86</v>
      </c>
      <c r="F29" s="4">
        <v>19.13</v>
      </c>
      <c r="G29" s="4">
        <v>11.71</v>
      </c>
      <c r="H29" s="4">
        <v>18.75</v>
      </c>
      <c r="I29" s="4">
        <v>10.93</v>
      </c>
      <c r="J29" s="3">
        <f>0.9645+1.621+0.9645</f>
        <v>3.5500000000000003</v>
      </c>
      <c r="K29" s="5">
        <v>0.88529999999999998</v>
      </c>
      <c r="L29" s="6">
        <v>1.6279999999999999</v>
      </c>
      <c r="M29" s="3">
        <v>1.0429999999999999</v>
      </c>
      <c r="N29" s="3">
        <v>0.871</v>
      </c>
      <c r="O29" s="5">
        <v>0.52810000000000001</v>
      </c>
    </row>
    <row r="30" spans="1:15" x14ac:dyDescent="0.35">
      <c r="A30" s="3">
        <v>29</v>
      </c>
      <c r="B30" s="3" t="s">
        <v>26</v>
      </c>
      <c r="C30" s="3" t="s">
        <v>44</v>
      </c>
      <c r="D30" s="4">
        <v>38.24</v>
      </c>
      <c r="E30" s="4">
        <v>31.38</v>
      </c>
      <c r="F30" s="4">
        <v>20.75</v>
      </c>
      <c r="G30" s="4">
        <v>12.4</v>
      </c>
      <c r="H30" s="4">
        <v>20.25</v>
      </c>
      <c r="I30" s="4">
        <v>11.6</v>
      </c>
      <c r="J30" s="3">
        <v>3.4049999999999998</v>
      </c>
      <c r="K30" s="5">
        <v>0.76480000000000004</v>
      </c>
      <c r="L30" s="6">
        <v>1.6140000000000001</v>
      </c>
      <c r="M30" s="3">
        <v>0.99709999999999999</v>
      </c>
      <c r="N30" s="3">
        <v>0.82669999999999999</v>
      </c>
      <c r="O30" s="5">
        <v>0.58020000000000005</v>
      </c>
    </row>
    <row r="31" spans="1:15" x14ac:dyDescent="0.35">
      <c r="A31" s="3">
        <v>30</v>
      </c>
      <c r="B31" s="3" t="s">
        <v>27</v>
      </c>
      <c r="C31" s="3" t="s">
        <v>44</v>
      </c>
      <c r="D31" s="4">
        <v>38.01</v>
      </c>
      <c r="E31" s="4">
        <v>32.06</v>
      </c>
      <c r="F31" s="4">
        <v>21.01</v>
      </c>
      <c r="G31" s="4">
        <v>12.68</v>
      </c>
      <c r="H31" s="4">
        <v>20.83</v>
      </c>
      <c r="I31" s="4">
        <v>12.09</v>
      </c>
      <c r="J31" s="3">
        <v>3.6</v>
      </c>
      <c r="K31" s="5">
        <v>0.77270000000000005</v>
      </c>
      <c r="L31" s="6">
        <v>1.6970000000000001</v>
      </c>
      <c r="M31" s="3">
        <v>1.0229999999999999</v>
      </c>
      <c r="N31" s="3">
        <v>0.93259999999999998</v>
      </c>
      <c r="O31" s="5">
        <v>0.51290000000000002</v>
      </c>
    </row>
    <row r="32" spans="1:15" x14ac:dyDescent="0.35">
      <c r="A32" s="3">
        <v>31</v>
      </c>
      <c r="B32" s="3" t="s">
        <v>28</v>
      </c>
      <c r="C32" s="3" t="s">
        <v>44</v>
      </c>
      <c r="D32" s="4">
        <v>37.799999999999997</v>
      </c>
      <c r="E32" s="4">
        <v>31.5</v>
      </c>
      <c r="F32" s="4">
        <v>20.88</v>
      </c>
      <c r="G32" s="4">
        <v>12.6</v>
      </c>
      <c r="H32" s="4">
        <v>20.6</v>
      </c>
      <c r="I32" s="4">
        <v>11.73</v>
      </c>
      <c r="J32" s="3">
        <v>3.44</v>
      </c>
      <c r="K32" s="5">
        <v>0.84589999999999999</v>
      </c>
      <c r="L32" s="6">
        <v>1.6160000000000001</v>
      </c>
      <c r="M32" s="3">
        <v>0.98860000000000003</v>
      </c>
      <c r="N32" s="3">
        <v>0.84109999999999996</v>
      </c>
      <c r="O32" s="5">
        <v>0.52590000000000003</v>
      </c>
    </row>
    <row r="33" spans="1:15" x14ac:dyDescent="0.35">
      <c r="A33" s="3">
        <v>32</v>
      </c>
      <c r="B33" s="3" t="s">
        <v>29</v>
      </c>
      <c r="C33" s="3" t="s">
        <v>44</v>
      </c>
      <c r="D33" s="4">
        <v>37.75</v>
      </c>
      <c r="E33" s="4">
        <v>29.73</v>
      </c>
      <c r="F33" s="4">
        <v>19.309999999999999</v>
      </c>
      <c r="G33" s="4">
        <v>11.63</v>
      </c>
      <c r="H33" s="4">
        <v>19.18</v>
      </c>
      <c r="I33" s="4">
        <v>11.08</v>
      </c>
      <c r="J33" s="3">
        <v>3.2330000000000001</v>
      </c>
      <c r="K33" s="5">
        <v>0.71950000000000003</v>
      </c>
      <c r="L33" s="6">
        <v>1.526</v>
      </c>
      <c r="M33" s="3">
        <v>0.90959999999999996</v>
      </c>
      <c r="N33" s="3">
        <v>0.8085</v>
      </c>
      <c r="O33" s="5">
        <v>0.59419999999999995</v>
      </c>
    </row>
    <row r="34" spans="1:15" x14ac:dyDescent="0.35">
      <c r="A34" s="3">
        <v>33</v>
      </c>
      <c r="B34" s="3" t="s">
        <v>30</v>
      </c>
      <c r="C34" s="3" t="s">
        <v>44</v>
      </c>
      <c r="D34" s="4">
        <v>42.48</v>
      </c>
      <c r="E34" s="4">
        <v>30.69</v>
      </c>
      <c r="F34" s="4">
        <v>20.12</v>
      </c>
      <c r="G34" s="4">
        <v>12.19</v>
      </c>
      <c r="H34" s="4">
        <v>20.2</v>
      </c>
      <c r="I34" s="4">
        <v>11.56</v>
      </c>
      <c r="J34" s="3">
        <v>3.6320000000000001</v>
      </c>
      <c r="K34" s="5">
        <v>0.87080000000000002</v>
      </c>
      <c r="L34" s="6">
        <v>1.677</v>
      </c>
      <c r="M34" s="3">
        <v>1.075</v>
      </c>
      <c r="N34" s="3">
        <v>0.87319999999999998</v>
      </c>
      <c r="O34" s="5">
        <v>0.52349999999999997</v>
      </c>
    </row>
    <row r="35" spans="1:15" x14ac:dyDescent="0.35">
      <c r="A35" s="3">
        <v>34</v>
      </c>
      <c r="B35" s="3" t="s">
        <v>31</v>
      </c>
      <c r="C35" s="3" t="s">
        <v>44</v>
      </c>
      <c r="D35" s="4">
        <v>37.33</v>
      </c>
      <c r="E35" s="4">
        <v>30.83</v>
      </c>
      <c r="F35" s="4">
        <v>19.989999999999998</v>
      </c>
      <c r="G35" s="4">
        <v>11.77</v>
      </c>
      <c r="H35" s="4">
        <v>19.940000000000001</v>
      </c>
      <c r="I35" s="4">
        <v>11.36</v>
      </c>
      <c r="J35" s="3">
        <v>3.5920000000000001</v>
      </c>
      <c r="K35" s="5">
        <v>0.88619999999999999</v>
      </c>
      <c r="L35" s="6">
        <v>1.5680000000000001</v>
      </c>
      <c r="M35" s="3">
        <v>1.0409999999999999</v>
      </c>
      <c r="N35" s="3">
        <v>0.99680000000000002</v>
      </c>
      <c r="O35" s="5">
        <v>0.59930000000000005</v>
      </c>
    </row>
    <row r="36" spans="1:15" x14ac:dyDescent="0.35">
      <c r="A36" s="3">
        <v>35</v>
      </c>
      <c r="B36" s="3" t="s">
        <v>32</v>
      </c>
      <c r="C36" s="3" t="s">
        <v>44</v>
      </c>
      <c r="D36" s="4">
        <v>35.409999999999997</v>
      </c>
      <c r="E36" s="4">
        <v>30.34</v>
      </c>
      <c r="F36" s="4">
        <v>19.559999999999999</v>
      </c>
      <c r="G36" s="4">
        <v>11.86</v>
      </c>
      <c r="H36" s="4">
        <v>19.489999999999998</v>
      </c>
      <c r="I36" s="4">
        <v>11.2</v>
      </c>
      <c r="J36" s="3">
        <v>3.2490000000000001</v>
      </c>
      <c r="K36" s="5">
        <v>0.75919999999999999</v>
      </c>
      <c r="L36" s="6">
        <v>1.51</v>
      </c>
      <c r="M36" s="3">
        <v>0.93279999999999996</v>
      </c>
      <c r="N36" s="3">
        <v>0.84630000000000005</v>
      </c>
      <c r="O36" s="5">
        <v>0.52239999999999998</v>
      </c>
    </row>
    <row r="37" spans="1:15" x14ac:dyDescent="0.35">
      <c r="A37" s="3">
        <v>36</v>
      </c>
      <c r="B37" s="3" t="s">
        <v>33</v>
      </c>
      <c r="C37" s="3" t="s">
        <v>44</v>
      </c>
      <c r="D37" s="4">
        <v>34.799999999999997</v>
      </c>
      <c r="E37" s="4">
        <v>29.25</v>
      </c>
      <c r="F37" s="4">
        <v>19.61</v>
      </c>
      <c r="G37" s="4">
        <v>11.56</v>
      </c>
      <c r="H37" s="4">
        <v>19.13</v>
      </c>
      <c r="I37" s="4">
        <v>10.77</v>
      </c>
      <c r="J37" s="3">
        <v>3.319</v>
      </c>
      <c r="K37" s="5">
        <v>0.79239999999999999</v>
      </c>
      <c r="L37" s="6">
        <v>1.583</v>
      </c>
      <c r="M37" s="3">
        <v>1.018</v>
      </c>
      <c r="N37" s="3">
        <v>0.7843</v>
      </c>
      <c r="O37" s="5">
        <v>0.47189999999999999</v>
      </c>
    </row>
    <row r="38" spans="1:15" x14ac:dyDescent="0.35">
      <c r="A38" s="3">
        <v>37</v>
      </c>
      <c r="B38" s="3" t="s">
        <v>34</v>
      </c>
      <c r="C38" s="3" t="s">
        <v>45</v>
      </c>
      <c r="D38" s="4">
        <v>37.6</v>
      </c>
      <c r="E38" s="4">
        <v>31.78</v>
      </c>
      <c r="F38" s="4">
        <v>20.53</v>
      </c>
      <c r="G38" s="4">
        <v>12.37</v>
      </c>
      <c r="H38" s="4">
        <v>20.350000000000001</v>
      </c>
      <c r="I38" s="4">
        <v>11.71</v>
      </c>
      <c r="J38" s="3">
        <v>3.484</v>
      </c>
      <c r="K38" s="5">
        <v>0.84219999999999995</v>
      </c>
      <c r="L38" s="6">
        <v>1.579</v>
      </c>
      <c r="M38" s="3">
        <v>1.046</v>
      </c>
      <c r="N38" s="3">
        <v>0.76039999999999996</v>
      </c>
      <c r="O38" s="5">
        <v>0.38729999999999998</v>
      </c>
    </row>
    <row r="39" spans="1:15" x14ac:dyDescent="0.35">
      <c r="A39" s="3">
        <v>38</v>
      </c>
      <c r="B39" s="3" t="s">
        <v>8</v>
      </c>
      <c r="C39" s="3" t="s">
        <v>45</v>
      </c>
      <c r="D39" s="4">
        <v>37.26</v>
      </c>
      <c r="E39" s="4">
        <v>30.41</v>
      </c>
      <c r="F39" s="4">
        <v>19.260000000000002</v>
      </c>
      <c r="G39" s="4">
        <v>11.1</v>
      </c>
      <c r="H39" s="4">
        <v>19.41</v>
      </c>
      <c r="I39" s="4">
        <v>11.08</v>
      </c>
      <c r="J39" s="3">
        <v>3.4289999999999998</v>
      </c>
      <c r="K39" s="5">
        <v>0.88019999999999998</v>
      </c>
      <c r="L39" s="6">
        <v>1.64</v>
      </c>
      <c r="M39" s="3">
        <v>1.0529999999999999</v>
      </c>
      <c r="N39" s="3">
        <v>0.7853</v>
      </c>
      <c r="O39" s="5">
        <v>0.48</v>
      </c>
    </row>
    <row r="40" spans="1:15" x14ac:dyDescent="0.35">
      <c r="A40" s="3">
        <v>39</v>
      </c>
      <c r="B40" s="3" t="s">
        <v>35</v>
      </c>
      <c r="C40" s="3" t="s">
        <v>45</v>
      </c>
      <c r="D40" s="4">
        <v>36.69</v>
      </c>
      <c r="E40" s="4">
        <v>30.88</v>
      </c>
      <c r="F40" s="4">
        <v>19.920000000000002</v>
      </c>
      <c r="G40" s="4">
        <v>12.21</v>
      </c>
      <c r="H40" s="4">
        <v>19.690000000000001</v>
      </c>
      <c r="I40" s="4">
        <v>11.48</v>
      </c>
      <c r="J40" s="3">
        <v>3.3279999999999998</v>
      </c>
      <c r="K40" s="5">
        <v>0.82989999999999997</v>
      </c>
      <c r="L40" s="6">
        <v>1.5389999999999999</v>
      </c>
      <c r="M40" s="3">
        <v>0.95320000000000005</v>
      </c>
      <c r="N40" s="3">
        <v>0.82989999999999997</v>
      </c>
      <c r="O40" s="5">
        <v>0.53939999999999999</v>
      </c>
    </row>
    <row r="41" spans="1:15" x14ac:dyDescent="0.35">
      <c r="A41" s="3">
        <v>40</v>
      </c>
      <c r="B41" s="3" t="s">
        <v>36</v>
      </c>
      <c r="C41" s="3" t="s">
        <v>45</v>
      </c>
      <c r="D41" s="4">
        <v>36.51</v>
      </c>
      <c r="E41" s="4">
        <v>30.27</v>
      </c>
      <c r="F41" s="4">
        <v>19.79</v>
      </c>
      <c r="G41" s="4">
        <v>11.99</v>
      </c>
      <c r="H41" s="4">
        <v>19.84</v>
      </c>
      <c r="I41" s="4">
        <v>11.38</v>
      </c>
      <c r="J41" s="3">
        <v>3.673</v>
      </c>
      <c r="K41" s="5">
        <v>0.87939999999999996</v>
      </c>
      <c r="L41" s="6">
        <v>1.7070000000000001</v>
      </c>
      <c r="M41" s="3">
        <v>1.0429999999999999</v>
      </c>
      <c r="N41" s="3">
        <v>0.89329999999999998</v>
      </c>
      <c r="O41" s="5">
        <v>0.4556</v>
      </c>
    </row>
    <row r="42" spans="1:15" x14ac:dyDescent="0.35">
      <c r="A42" s="3">
        <v>41</v>
      </c>
      <c r="B42" s="3" t="s">
        <v>37</v>
      </c>
      <c r="C42" s="3" t="s">
        <v>45</v>
      </c>
      <c r="D42" s="4">
        <v>36.619999999999997</v>
      </c>
      <c r="E42" s="4">
        <v>30.81</v>
      </c>
      <c r="F42" s="4">
        <v>19.39</v>
      </c>
      <c r="G42" s="4">
        <v>11.99</v>
      </c>
      <c r="H42" s="4">
        <v>19.309999999999999</v>
      </c>
      <c r="I42" s="4">
        <v>11.29</v>
      </c>
      <c r="J42" s="3">
        <v>3.5880000000000001</v>
      </c>
      <c r="K42" s="5">
        <v>0.84840000000000004</v>
      </c>
      <c r="L42" s="6">
        <v>1.6919999999999999</v>
      </c>
      <c r="M42" s="3">
        <v>1.0169999999999999</v>
      </c>
      <c r="N42" s="3">
        <v>0.88770000000000004</v>
      </c>
      <c r="O42" s="5">
        <v>0.48580000000000001</v>
      </c>
    </row>
    <row r="43" spans="1:15" x14ac:dyDescent="0.35">
      <c r="A43" s="3">
        <v>42</v>
      </c>
      <c r="B43" s="3" t="s">
        <v>38</v>
      </c>
      <c r="C43" s="3" t="s">
        <v>45</v>
      </c>
      <c r="D43" s="4">
        <v>38.74</v>
      </c>
      <c r="E43" s="4">
        <v>28.16</v>
      </c>
      <c r="F43" s="4">
        <v>18.75</v>
      </c>
      <c r="G43" s="4">
        <v>11.28</v>
      </c>
      <c r="H43" s="4">
        <v>18.5</v>
      </c>
      <c r="I43" s="4">
        <v>10.59</v>
      </c>
      <c r="J43" s="3">
        <v>3.4510000000000001</v>
      </c>
      <c r="K43" s="5">
        <v>0.83779999999999999</v>
      </c>
      <c r="L43" s="6">
        <v>1.605</v>
      </c>
      <c r="M43" s="3">
        <v>1.0429999999999999</v>
      </c>
      <c r="N43" s="3">
        <v>0.77390000000000003</v>
      </c>
      <c r="O43" s="5">
        <v>0.46560000000000001</v>
      </c>
    </row>
    <row r="44" spans="1:15" x14ac:dyDescent="0.35">
      <c r="A44" s="3">
        <v>43</v>
      </c>
      <c r="B44" s="3" t="s">
        <v>47</v>
      </c>
      <c r="C44" s="3" t="s">
        <v>45</v>
      </c>
      <c r="D44" s="4">
        <v>39.51</v>
      </c>
      <c r="E44" s="4">
        <v>29.86</v>
      </c>
      <c r="F44" s="4">
        <v>20.5</v>
      </c>
      <c r="G44" s="4">
        <v>12.4</v>
      </c>
      <c r="H44" s="4">
        <v>20.02</v>
      </c>
      <c r="I44" s="4">
        <v>11.69</v>
      </c>
      <c r="J44" s="3">
        <v>3.621</v>
      </c>
      <c r="K44" s="5">
        <v>0.88139999999999996</v>
      </c>
      <c r="L44" s="6">
        <v>1.7070000000000001</v>
      </c>
      <c r="M44" s="3">
        <v>1.018</v>
      </c>
      <c r="N44" s="3">
        <v>0.88770000000000004</v>
      </c>
      <c r="O44" s="5">
        <v>0.48580000000000001</v>
      </c>
    </row>
    <row r="45" spans="1:15" x14ac:dyDescent="0.35">
      <c r="A45" s="3">
        <v>44</v>
      </c>
      <c r="B45" s="3" t="s">
        <v>39</v>
      </c>
      <c r="C45" s="3" t="s">
        <v>45</v>
      </c>
      <c r="D45" s="4">
        <v>33.81</v>
      </c>
      <c r="E45" s="4">
        <v>27.47</v>
      </c>
      <c r="F45" s="4">
        <v>18.829999999999998</v>
      </c>
      <c r="G45" s="4">
        <v>11.3</v>
      </c>
      <c r="H45" s="4">
        <v>18.600000000000001</v>
      </c>
      <c r="I45" s="4">
        <v>10.6</v>
      </c>
      <c r="J45" s="3">
        <v>3.391</v>
      </c>
      <c r="K45" s="5">
        <v>0.84140000000000004</v>
      </c>
      <c r="L45" s="6">
        <v>1.6140000000000001</v>
      </c>
      <c r="M45" s="3">
        <v>1.0129999999999999</v>
      </c>
      <c r="N45" s="3">
        <v>0.8327</v>
      </c>
      <c r="O45" s="5">
        <v>0.4153</v>
      </c>
    </row>
    <row r="46" spans="1:15" s="1" customFormat="1" x14ac:dyDescent="0.35">
      <c r="A46" s="3">
        <v>45</v>
      </c>
      <c r="B46" s="11" t="s">
        <v>40</v>
      </c>
      <c r="C46" s="3" t="s">
        <v>45</v>
      </c>
      <c r="D46" s="4">
        <v>39.43</v>
      </c>
      <c r="E46" s="4">
        <v>28.9</v>
      </c>
      <c r="F46" s="4">
        <v>20.04</v>
      </c>
      <c r="G46" s="4">
        <v>11.94</v>
      </c>
      <c r="H46" s="4">
        <v>19.97</v>
      </c>
      <c r="I46" s="12">
        <v>11.1</v>
      </c>
      <c r="J46" s="11">
        <v>3.5179999999999998</v>
      </c>
      <c r="K46" s="13">
        <v>0.81899999999999995</v>
      </c>
      <c r="L46" s="14">
        <v>1.6719999999999999</v>
      </c>
      <c r="M46" s="11">
        <v>1.052</v>
      </c>
      <c r="N46" s="11">
        <v>0.85809999999999997</v>
      </c>
      <c r="O46" s="13">
        <v>0.41260000000000002</v>
      </c>
    </row>
    <row r="47" spans="1:15" x14ac:dyDescent="0.35">
      <c r="A47" s="3">
        <v>46</v>
      </c>
      <c r="B47" s="3" t="s">
        <v>41</v>
      </c>
      <c r="C47" s="3" t="s">
        <v>45</v>
      </c>
      <c r="D47" s="4">
        <v>35.35</v>
      </c>
      <c r="E47" s="4">
        <v>29.59</v>
      </c>
      <c r="F47" s="4">
        <v>20.55</v>
      </c>
      <c r="G47" s="4">
        <v>12.45</v>
      </c>
      <c r="H47" s="4">
        <v>19.79</v>
      </c>
      <c r="I47" s="4">
        <v>11.48</v>
      </c>
      <c r="J47" s="3">
        <v>3.6389999999999998</v>
      </c>
      <c r="K47" s="5">
        <v>0.93430000000000002</v>
      </c>
      <c r="L47" s="6">
        <v>1.716</v>
      </c>
      <c r="M47" s="3">
        <v>1.0429999999999999</v>
      </c>
      <c r="N47" s="3">
        <v>0.85660000000000003</v>
      </c>
      <c r="O47" s="5">
        <v>0.49080000000000001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2020-12-20T14:21:42Z</dcterms:created>
  <dcterms:modified xsi:type="dcterms:W3CDTF">2021-05-01T15:19:02Z</dcterms:modified>
</cp:coreProperties>
</file>